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<sst xmlns="http://schemas.openxmlformats.org/spreadsheetml/2006/main" count="127" uniqueCount="124">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</sst>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22833391.84</v>
      </c>
      <c r="D9" s="9">
        <f>SUM(D10:D16)</f>
        <v>22962135.6</v>
      </c>
      <c r="E9" s="11" t="s">
        <v>8</v>
      </c>
      <c r="F9" s="9">
        <f>SUM(F10:F18)</f>
        <v>1416514.87</v>
      </c>
      <c r="G9" s="9">
        <f>SUM(G10:G18)</f>
        <v>2892632.3200000003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15347.64</v>
      </c>
      <c r="G10" s="9">
        <v>668268</v>
      </c>
    </row>
    <row r="11" spans="2:7" ht="12.75">
      <c r="B11" s="12" t="s">
        <v>11</v>
      </c>
      <c r="C11" s="9">
        <v>22833391.84</v>
      </c>
      <c r="D11" s="9">
        <v>22962135.6</v>
      </c>
      <c r="E11" s="13" t="s">
        <v>12</v>
      </c>
      <c r="F11" s="9">
        <v>7391.54</v>
      </c>
      <c r="G11" s="9">
        <v>1383072.35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-3595.15</v>
      </c>
      <c r="G12" s="9">
        <v>-3595.15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32697.3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1346281.19</v>
      </c>
      <c r="G16" s="9">
        <v>776494.77</v>
      </c>
    </row>
    <row r="17" spans="2:7" ht="12.75">
      <c r="B17" s="10" t="s">
        <v>23</v>
      </c>
      <c r="C17" s="9">
        <f>SUM(C18:C24)</f>
        <v>9295141.649999999</v>
      </c>
      <c r="D17" s="9">
        <f>SUM(D18:D24)</f>
        <v>9291938.139999999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18392.35</v>
      </c>
      <c r="G18" s="9">
        <v>68392.35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9194742.53</v>
      </c>
      <c r="D20" s="9">
        <v>9203181.02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606983.15</v>
      </c>
      <c r="G23" s="9">
        <f>SUM(G24:G25)</f>
        <v>32208.5</v>
      </c>
    </row>
    <row r="24" spans="2:7" ht="12.75">
      <c r="B24" s="12" t="s">
        <v>37</v>
      </c>
      <c r="C24" s="9">
        <v>61599.18</v>
      </c>
      <c r="D24" s="9">
        <v>49957.18</v>
      </c>
      <c r="E24" s="13" t="s">
        <v>38</v>
      </c>
      <c r="F24" s="9">
        <v>606983.15</v>
      </c>
      <c r="G24" s="9">
        <v>32208.5</v>
      </c>
    </row>
    <row r="25" spans="2:7" ht="12.75">
      <c r="B25" s="10" t="s">
        <v>39</v>
      </c>
      <c r="C25" s="9">
        <f>SUM(C26:C30)</f>
        <v>722528.37</v>
      </c>
      <c r="D25" s="9">
        <f>SUM(D26:D30)</f>
        <v>2031952.68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702528.37</v>
      </c>
      <c r="D29" s="9">
        <v>2011952.68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10087945.8</v>
      </c>
      <c r="G42" s="9">
        <f>SUM(G43:G45)</f>
        <v>15149017.37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10087945.8</v>
      </c>
      <c r="G45" s="9">
        <v>15149017.37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32851061.86</v>
      </c>
      <c r="D47" s="9">
        <f>D9+D17+D25+D31+D37+D38+D41</f>
        <v>34286026.42</v>
      </c>
      <c r="E47" s="8" t="s">
        <v>82</v>
      </c>
      <c r="F47" s="9">
        <f>F9+F19+F23+F26+F27+F31+F38+F42</f>
        <v>12111443.82</v>
      </c>
      <c r="G47" s="9">
        <f>G9+G19+G23+G26+G27+G31+G38+G42</f>
        <v>18073858.189999998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261070380.03</v>
      </c>
      <c r="D52" s="9">
        <v>261070380.03</v>
      </c>
      <c r="E52" s="11" t="s">
        <v>90</v>
      </c>
      <c r="F52" s="9">
        <v>3512511.32</v>
      </c>
      <c r="G52" s="9">
        <v>4278877.52</v>
      </c>
    </row>
    <row r="53" spans="2:7" ht="12.75">
      <c r="B53" s="10" t="s">
        <v>91</v>
      </c>
      <c r="C53" s="9">
        <v>26260158.49</v>
      </c>
      <c r="D53" s="9">
        <v>26235118.49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3512511.32</v>
      </c>
      <c r="G57" s="9">
        <f>SUM(G50:G55)</f>
        <v>4278877.52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15623955.14</v>
      </c>
      <c r="G59" s="9">
        <f>G47+G57</f>
        <v>22352735.709999997</v>
      </c>
    </row>
    <row r="60" spans="2:7" ht="25.5">
      <c r="B60" s="6" t="s">
        <v>102</v>
      </c>
      <c r="C60" s="9">
        <f>SUM(C50:C58)</f>
        <v>289141093.51</v>
      </c>
      <c r="D60" s="9">
        <f>SUM(D50:D58)</f>
        <v>289116053.51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321992155.37</v>
      </c>
      <c r="D62" s="9">
        <f>D47+D60</f>
        <v>323402079.93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306368200.22999996</v>
      </c>
      <c r="G68" s="9">
        <f>SUM(G69:G73)</f>
        <v>300768019.22</v>
      </c>
    </row>
    <row r="69" spans="2:7" ht="12.75">
      <c r="B69" s="10"/>
      <c r="C69" s="9"/>
      <c r="D69" s="9"/>
      <c r="E69" s="11" t="s">
        <v>110</v>
      </c>
      <c r="F69" s="9">
        <v>13625742.39</v>
      </c>
      <c r="G69" s="9">
        <v>31049623.66</v>
      </c>
    </row>
    <row r="70" spans="2:7" ht="12.75">
      <c r="B70" s="10"/>
      <c r="C70" s="9"/>
      <c r="D70" s="9"/>
      <c r="E70" s="11" t="s">
        <v>111</v>
      </c>
      <c r="F70" s="9">
        <v>292742457.84</v>
      </c>
      <c r="G70" s="9">
        <v>269718395.56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306368200.22999996</v>
      </c>
      <c r="G79" s="9">
        <f>G63+G68+G75</f>
        <v>300768019.22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321992155.36999995</v>
      </c>
      <c r="G81" s="9">
        <f>G59+G79</f>
        <v>323120754.93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2016-12-20T19:33:34Z</cp:lastPrinted>
  <dcterms:created xsi:type="dcterms:W3CDTF">2016-10-11T18:36:49Z</dcterms:created>
  <dcterms:modified xsi:type="dcterms:W3CDTF">2020-08-06T18:36:09Z</dcterms:modified>
  <cp:category/>
  <cp:version/>
  <cp:contentType/>
  <cp:contentStatus/>
</cp:coreProperties>
</file>