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<sst xmlns="http://schemas.openxmlformats.org/spreadsheetml/2006/main" count="127" uniqueCount="124">
  <si>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</si>
  <si>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</si>
  <si>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</si>
  <si>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</si>
  <si>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</si>
  <si>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</si>
  <si>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</si>
  <si>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</si>
  <si>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</si>
  <si>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</si>
  <si>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</si>
  <si>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</si>
  <si>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</si>
  <si>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</si>
  <si>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</si>
  <si>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</si>
  <si>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</si>
  <si>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</si>
  <si>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</si>
  <si>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</si>
  <si>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</si>
  <si>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</si>
  <si>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</si>
  <si>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</si>
  <si>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</si>
  <si>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</si>
  <si>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</si>
  <si>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</si>
  <si>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</si>
  <si>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</si>
  <si>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</si>
  <si>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</si>
  <si>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</si>
  <si>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</si>
  <si>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</si>
  <si>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</si>
  <si>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</si>
  <si>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</si>
  <si>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</si>
  <si>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</si>
  <si>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</si>
  <si>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</si>
  <si>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</si>
  <si>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</si>
  <si>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</si>
  <si>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</si>
  <si>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</si>
  <si>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</si>
  <si>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</si>
  <si>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</si>
  <si>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</si>
  <si>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</si>
  <si>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</si>
  <si>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</si>
  <si>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</si>
  <si>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</si>
  <si>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</si>
  <si>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</si>
  <si>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</si>
  <si>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</si>
  <si>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</si>
  <si>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</si>
  <si>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</si>
  <si>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</si>
  <si>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</si>
  <si>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</si>
  <si>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</si>
  <si>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</si>
  <si>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</si>
  <si>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</si>
  <si>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</si>
  <si>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</si>
  <si>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</si>
  <si>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</si>
  <si>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</si>
  <si>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</si>
  <si>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</si>
  <si>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</si>
  <si>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</si>
  <si>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</si>
  <si>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</si>
  <si>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</si>
  <si>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</si>
  <si>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</si>
  <si>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</si>
  <si>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</si>
  <si>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</si>
  <si>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</si>
  <si>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</si>
  <si>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</si>
  <si>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</si>
  <si>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</si>
  <si>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</si>
  <si>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</si>
  <si>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</si>
  <si>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</si>
  <si>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</si>
  <si>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</si>
  <si>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</si>
  <si>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</si>
  <si>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</si>
  <si>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</si>
  <si>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</si>
  <si>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</si>
  <si>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</si>
  <si>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</si>
  <si>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</si>
  <si>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</si>
  <si>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</si>
  <si>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</si>
  <si>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</si>
  <si>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</si>
  <si>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</si>
  <si>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</si>
  <si>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</si>
  <si>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</si>
  <si>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</si>
  <si>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</si>
  <si>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</si>
  <si>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</si>
  <si>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SANTA MARÍA DEL ORO (a)</t>
  </si>
  <si>
    <t>Al 31 de diciembre de 2020 y al 30 de Junio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</si>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</sst>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39060355</v>
      </c>
      <c r="D9" s="9">
        <f>SUM(D10:D16)</f>
        <v>25634705.61</v>
      </c>
      <c r="E9" s="11" t="s">
        <v>8</v>
      </c>
      <c r="F9" s="9">
        <f>SUM(F10:F18)</f>
        <v>1961764.31</v>
      </c>
      <c r="G9" s="9">
        <f>SUM(G10:G18)</f>
        <v>4301281.77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24926.2</v>
      </c>
      <c r="G10" s="9">
        <v>620219.91</v>
      </c>
    </row>
    <row r="11" spans="2:7" ht="12.75">
      <c r="B11" s="12" t="s">
        <v>11</v>
      </c>
      <c r="C11" s="9">
        <v>39022240</v>
      </c>
      <c r="D11" s="9">
        <v>25596590.61</v>
      </c>
      <c r="E11" s="13" t="s">
        <v>12</v>
      </c>
      <c r="F11" s="9">
        <v>45639.96</v>
      </c>
      <c r="G11" s="9">
        <v>1796976.16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2</v>
      </c>
      <c r="G12" s="9">
        <v>248155.94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38115</v>
      </c>
      <c r="D15" s="9">
        <v>38115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1891112.59</v>
      </c>
      <c r="G16" s="9">
        <v>1627545.99</v>
      </c>
    </row>
    <row r="17" spans="2:7" ht="12.75">
      <c r="B17" s="10" t="s">
        <v>23</v>
      </c>
      <c r="C17" s="9">
        <f>SUM(C18:C24)</f>
        <v>6941214.840000001</v>
      </c>
      <c r="D17" s="9">
        <f>SUM(D18:D24)</f>
        <v>9065190.87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83.56</v>
      </c>
      <c r="G18" s="9">
        <v>8383.77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6881972.71</v>
      </c>
      <c r="D20" s="9">
        <v>8930467.12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-0.06</v>
      </c>
      <c r="D21" s="9">
        <v>-0.06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38800</v>
      </c>
      <c r="D23" s="9">
        <v>38800</v>
      </c>
      <c r="E23" s="11" t="s">
        <v>36</v>
      </c>
      <c r="F23" s="9">
        <f>SUM(F24:F25)</f>
        <v>383183.1</v>
      </c>
      <c r="G23" s="9">
        <f>SUM(G24:G25)</f>
        <v>0</v>
      </c>
    </row>
    <row r="24" spans="2:7" ht="12.75">
      <c r="B24" s="12" t="s">
        <v>37</v>
      </c>
      <c r="C24" s="9">
        <v>20442.19</v>
      </c>
      <c r="D24" s="9">
        <v>95923.81</v>
      </c>
      <c r="E24" s="13" t="s">
        <v>38</v>
      </c>
      <c r="F24" s="9">
        <v>383183.1</v>
      </c>
      <c r="G24" s="9">
        <v>0</v>
      </c>
    </row>
    <row r="25" spans="2:7" ht="12.75">
      <c r="B25" s="10" t="s">
        <v>39</v>
      </c>
      <c r="C25" s="9">
        <f>SUM(C26:C30)</f>
        <v>20000</v>
      </c>
      <c r="D25" s="9">
        <f>SUM(D26:D30)</f>
        <v>4283472.42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20000</v>
      </c>
      <c r="D26" s="9">
        <v>20000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4263472.42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1998471.88</v>
      </c>
      <c r="G38" s="9">
        <f>SUM(G39:G41)</f>
        <v>1998471.88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1998471.88</v>
      </c>
      <c r="G41" s="9">
        <v>1998471.88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9975342.52</v>
      </c>
      <c r="G42" s="9">
        <f>SUM(G43:G45)</f>
        <v>10560214.53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9975342.52</v>
      </c>
      <c r="G45" s="9">
        <v>10560214.53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46021569.84</v>
      </c>
      <c r="D47" s="9">
        <f>D9+D17+D25+D31+D37+D38+D41</f>
        <v>38983368.9</v>
      </c>
      <c r="E47" s="8" t="s">
        <v>82</v>
      </c>
      <c r="F47" s="9">
        <f>F9+F19+F23+F26+F27+F31+F38+F42</f>
        <v>14318761.809999999</v>
      </c>
      <c r="G47" s="9">
        <f>G9+G19+G23+G26+G27+G31+G38+G42</f>
        <v>16859968.18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272887961.4</v>
      </c>
      <c r="D52" s="9">
        <v>272887961.4</v>
      </c>
      <c r="E52" s="11" t="s">
        <v>90</v>
      </c>
      <c r="F52" s="9">
        <v>2746145.12</v>
      </c>
      <c r="G52" s="9">
        <v>3512511.32</v>
      </c>
    </row>
    <row r="53" spans="2:7" ht="12.75">
      <c r="B53" s="10" t="s">
        <v>91</v>
      </c>
      <c r="C53" s="9">
        <v>27928512.37</v>
      </c>
      <c r="D53" s="9">
        <v>27203172.93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71340</v>
      </c>
      <c r="D54" s="9">
        <v>71340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1739214.99</v>
      </c>
      <c r="D56" s="9">
        <v>1739214.99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2746145.12</v>
      </c>
      <c r="G57" s="9">
        <f>SUM(G50:G55)</f>
        <v>3512511.32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17064906.93</v>
      </c>
      <c r="G59" s="9">
        <f>G47+G57</f>
        <v>20372479.5</v>
      </c>
    </row>
    <row r="60" spans="2:7" ht="25.5">
      <c r="B60" s="6" t="s">
        <v>102</v>
      </c>
      <c r="C60" s="9">
        <f>SUM(C50:C58)</f>
        <v>302627028.76</v>
      </c>
      <c r="D60" s="9">
        <f>SUM(D50:D58)</f>
        <v>301901689.32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348648598.6</v>
      </c>
      <c r="D62" s="9">
        <f>D47+D60</f>
        <v>340885058.21999997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331601683.27</v>
      </c>
      <c r="G68" s="9">
        <f>SUM(G69:G73)</f>
        <v>320250463.71999997</v>
      </c>
    </row>
    <row r="69" spans="2:7" ht="12.75">
      <c r="B69" s="10"/>
      <c r="C69" s="9"/>
      <c r="D69" s="9"/>
      <c r="E69" s="11" t="s">
        <v>110</v>
      </c>
      <c r="F69" s="9">
        <v>29925307.39</v>
      </c>
      <c r="G69" s="9">
        <v>35581236.14</v>
      </c>
    </row>
    <row r="70" spans="2:7" ht="12.75">
      <c r="B70" s="10"/>
      <c r="C70" s="9"/>
      <c r="D70" s="9"/>
      <c r="E70" s="11" t="s">
        <v>111</v>
      </c>
      <c r="F70" s="9">
        <v>301676375.88</v>
      </c>
      <c r="G70" s="9">
        <v>284669227.58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331601683.27</v>
      </c>
      <c r="G79" s="9">
        <f>G63+G68+G75</f>
        <v>320250463.71999997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348666590.2</v>
      </c>
      <c r="G81" s="9">
        <f>G59+G79</f>
        <v>340622943.21999997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Ing. Alejandro García</cp:lastModifiedBy>
  <cp:lastPrinted>2016-12-20T19:33:34Z</cp:lastPrinted>
  <dcterms:created xsi:type="dcterms:W3CDTF">2016-10-11T18:36:49Z</dcterms:created>
  <dcterms:modified xsi:type="dcterms:W3CDTF">2021-08-05T21:34:04Z</dcterms:modified>
  <cp:category/>
  <cp:version/>
  <cp:contentType/>
  <cp:contentStatus/>
</cp:coreProperties>
</file>