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<sst xmlns="http://schemas.openxmlformats.org/spreadsheetml/2006/main" count="70" uniqueCount="46">
  <si>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</si>
  <si>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</si>
  <si>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</si>
  <si>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</si>
  <si>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</si>
  <si>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</si>
  <si>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</si>
  <si>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</si>
  <si>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</si>
  <si>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</si>
  <si>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</si>
  <si>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</si>
  <si>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</si>
  <si>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</si>
  <si>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</si>
  <si>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</si>
  <si>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</si>
  <si>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</si>
  <si>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</si>
  <si>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</si>
  <si>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</si>
  <si>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</si>
  <si>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</si>
  <si>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</si>
  <si>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</si>
  <si>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</si>
  <si>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</si>
  <si>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</si>
  <si>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</si>
  <si>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</si>
  <si>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</si>
  <si>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</si>
  <si>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</si>
  <si>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</si>
  <si>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</si>
  <si>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</si>
  <si>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</si>
  <si>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</si>
  <si>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</si>
  <si>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</si>
  <si>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</si>
  <si>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</si>
  <si>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</si>
  <si>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</si>
  <si>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SANTA MARÍA DEL ORO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</si>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</sst>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120988579.26</v>
      </c>
      <c r="D9" s="8">
        <f>SUM(D10:D12)</f>
        <v>65308896</v>
      </c>
      <c r="E9" s="8">
        <f>SUM(E10:E12)</f>
        <v>65308896</v>
      </c>
    </row>
    <row r="10" spans="2:5" ht="12.75">
      <c r="B10" s="9" t="s">
        <v>9</v>
      </c>
      <c r="C10" s="6">
        <v>80369575.34</v>
      </c>
      <c r="D10" s="6">
        <v>38639002.32</v>
      </c>
      <c r="E10" s="6">
        <v>38639002.32</v>
      </c>
    </row>
    <row r="11" spans="2:5" ht="12.75">
      <c r="B11" s="9" t="s">
        <v>10</v>
      </c>
      <c r="C11" s="6">
        <v>41385370.12</v>
      </c>
      <c r="D11" s="6">
        <v>23540565.46</v>
      </c>
      <c r="E11" s="6">
        <v>23540565.46</v>
      </c>
    </row>
    <row r="12" spans="2:5" ht="12.75">
      <c r="B12" s="9" t="s">
        <v>11</v>
      </c>
      <c r="C12" s="6">
        <f>C48</f>
        <v>-766366.2</v>
      </c>
      <c r="D12" s="6">
        <f>D48</f>
        <v>3129328.2199999997</v>
      </c>
      <c r="E12" s="6">
        <f>E48</f>
        <v>3129328.2199999997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120568578.26</v>
      </c>
      <c r="D14" s="8">
        <f>SUM(D15:D16)</f>
        <v>33114620.18</v>
      </c>
      <c r="E14" s="8">
        <f>SUM(E15:E16)</f>
        <v>33132611.78</v>
      </c>
    </row>
    <row r="15" spans="2:5" ht="12.75">
      <c r="B15" s="9" t="s">
        <v>12</v>
      </c>
      <c r="C15" s="6">
        <v>80369574.34</v>
      </c>
      <c r="D15" s="6">
        <v>27375435.86</v>
      </c>
      <c r="E15" s="6">
        <v>27393427.46</v>
      </c>
    </row>
    <row r="16" spans="2:5" ht="12.75">
      <c r="B16" s="9" t="s">
        <v>13</v>
      </c>
      <c r="C16" s="6">
        <v>40199003.92</v>
      </c>
      <c r="D16" s="6">
        <v>5739184.32</v>
      </c>
      <c r="E16" s="6">
        <v>5739184.32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1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1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420002</v>
      </c>
      <c r="D22" s="7">
        <f>D9-D14+D18</f>
        <v>32194275.82</v>
      </c>
      <c r="E22" s="7">
        <f>E9-E14+E18</f>
        <v>32176284.22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1186368.2</v>
      </c>
      <c r="D24" s="7">
        <f>D22-D12</f>
        <v>29064947.6</v>
      </c>
      <c r="E24" s="7">
        <f>E22-E12</f>
        <v>29046956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1186367.2</v>
      </c>
      <c r="D26" s="8">
        <f>D24-D18</f>
        <v>29064947.6</v>
      </c>
      <c r="E26" s="8">
        <f>E24-E18</f>
        <v>29046956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840000</v>
      </c>
      <c r="D31" s="7">
        <f>SUM(D32:D33)</f>
        <v>254189.3</v>
      </c>
      <c r="E31" s="7">
        <f>SUM(E32:E33)</f>
        <v>254189.3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840000</v>
      </c>
      <c r="D33" s="10">
        <v>254189.3</v>
      </c>
      <c r="E33" s="10">
        <v>254189.3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346367.19999999995</v>
      </c>
      <c r="D35" s="8">
        <f>D26-D31</f>
        <v>28810758.3</v>
      </c>
      <c r="E35" s="8">
        <f>E26-E31</f>
        <v>28792766.7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3512511.32</v>
      </c>
      <c r="E41" s="24">
        <f>SUM(E42:E43)</f>
        <v>3512511.32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3512511.32</v>
      </c>
      <c r="E43" s="26">
        <v>3512511.32</v>
      </c>
    </row>
    <row r="44" spans="2:5" ht="12.75">
      <c r="B44" s="23" t="s">
        <v>30</v>
      </c>
      <c r="C44" s="24">
        <f>SUM(C45:C46)</f>
        <v>766366.2</v>
      </c>
      <c r="D44" s="24">
        <f>SUM(D45:D46)</f>
        <v>383183.1</v>
      </c>
      <c r="E44" s="24">
        <f>SUM(E45:E46)</f>
        <v>383183.1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766366.2</v>
      </c>
      <c r="D46" s="26">
        <v>383183.1</v>
      </c>
      <c r="E46" s="26">
        <v>383183.1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-766366.2</v>
      </c>
      <c r="D48" s="23">
        <f>D41-D44</f>
        <v>3129328.2199999997</v>
      </c>
      <c r="E48" s="23">
        <f>E41-E44</f>
        <v>3129328.2199999997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80369575.34</v>
      </c>
      <c r="D54" s="26">
        <f>D10</f>
        <v>38639002.32</v>
      </c>
      <c r="E54" s="26">
        <f>E10</f>
        <v>38639002.32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80369574.34</v>
      </c>
      <c r="D60" s="22">
        <f>D15</f>
        <v>27375435.86</v>
      </c>
      <c r="E60" s="22">
        <f>E15</f>
        <v>27393427.46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</v>
      </c>
      <c r="D64" s="23">
        <f>D54+D56-D60+D62</f>
        <v>11263566.46</v>
      </c>
      <c r="E64" s="23">
        <f>E54+E56-E60+E62</f>
        <v>11245574.86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</v>
      </c>
      <c r="D66" s="23">
        <f>D64-D56</f>
        <v>11263566.46</v>
      </c>
      <c r="E66" s="23">
        <f>E64-E56</f>
        <v>11245574.86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41385370.12</v>
      </c>
      <c r="D72" s="26">
        <f>D11</f>
        <v>23540565.46</v>
      </c>
      <c r="E72" s="26">
        <f>E11</f>
        <v>23540565.46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-766366.2</v>
      </c>
      <c r="D74" s="26">
        <f>D75-D76</f>
        <v>3129328.2199999997</v>
      </c>
      <c r="E74" s="26">
        <f>E75-E76</f>
        <v>3129328.2199999997</v>
      </c>
    </row>
    <row r="75" spans="2:5" ht="12.75">
      <c r="B75" s="25" t="s">
        <v>29</v>
      </c>
      <c r="C75" s="22">
        <f>C43</f>
        <v>0</v>
      </c>
      <c r="D75" s="26">
        <f>D43</f>
        <v>3512511.32</v>
      </c>
      <c r="E75" s="26">
        <f>E43</f>
        <v>3512511.32</v>
      </c>
    </row>
    <row r="76" spans="2:5" ht="12.75">
      <c r="B76" s="25" t="s">
        <v>32</v>
      </c>
      <c r="C76" s="22">
        <f>C46</f>
        <v>766366.2</v>
      </c>
      <c r="D76" s="26">
        <f>D46</f>
        <v>383183.1</v>
      </c>
      <c r="E76" s="26">
        <f>E46</f>
        <v>383183.1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40199003.92</v>
      </c>
      <c r="D78" s="22">
        <f>D16</f>
        <v>5739184.32</v>
      </c>
      <c r="E78" s="22">
        <f>E16</f>
        <v>5739184.32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419999.99999999255</v>
      </c>
      <c r="D82" s="23">
        <f>D72+D74-D78+D80</f>
        <v>20930709.36</v>
      </c>
      <c r="E82" s="23">
        <f>E72+E74-E78+E80</f>
        <v>20930709.36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1186366.1999999925</v>
      </c>
      <c r="D84" s="23">
        <f>D82-D74</f>
        <v>17801381.14</v>
      </c>
      <c r="E84" s="23">
        <f>E82-E74</f>
        <v>17801381.14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2016-12-20T19:32:28Z</cp:lastPrinted>
  <dcterms:created xsi:type="dcterms:W3CDTF">2016-10-11T20:00:09Z</dcterms:created>
  <dcterms:modified xsi:type="dcterms:W3CDTF">2021-08-05T21:33:00Z</dcterms:modified>
  <cp:category/>
  <cp:version/>
  <cp:contentType/>
  <cp:contentStatus/>
</cp:coreProperties>
</file>