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<sst xmlns="http://schemas.openxmlformats.org/spreadsheetml/2006/main" count="127" uniqueCount="124">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</sst>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30888974.97</v>
      </c>
      <c r="D9" s="9">
        <f>SUM(D10:D16)</f>
        <v>13094729.59</v>
      </c>
      <c r="E9" s="11" t="s">
        <v>8</v>
      </c>
      <c r="F9" s="9">
        <f>SUM(F10:F18)</f>
        <v>3687283.34</v>
      </c>
      <c r="G9" s="9">
        <f>SUM(G10:G18)</f>
        <v>12967781.370000001</v>
      </c>
    </row>
    <row r="10" spans="2:7" ht="12.75">
      <c r="B10" s="12" t="s">
        <v>9</v>
      </c>
      <c r="C10" s="9">
        <v>242647.9</v>
      </c>
      <c r="D10" s="9">
        <v>0</v>
      </c>
      <c r="E10" s="13" t="s">
        <v>10</v>
      </c>
      <c r="F10" s="9">
        <v>489072.05</v>
      </c>
      <c r="G10" s="9">
        <v>387891.8</v>
      </c>
    </row>
    <row r="11" spans="2:7" ht="12.75">
      <c r="B11" s="12" t="s">
        <v>11</v>
      </c>
      <c r="C11" s="9">
        <v>30608212.07</v>
      </c>
      <c r="D11" s="9">
        <v>13056614.59</v>
      </c>
      <c r="E11" s="13" t="s">
        <v>12</v>
      </c>
      <c r="F11" s="9">
        <v>534526.21</v>
      </c>
      <c r="G11" s="9">
        <v>3054906.88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7190791.25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142963</v>
      </c>
    </row>
    <row r="15" spans="2:7" ht="25.5">
      <c r="B15" s="12" t="s">
        <v>19</v>
      </c>
      <c r="C15" s="9">
        <v>38115</v>
      </c>
      <c r="D15" s="9">
        <v>38115</v>
      </c>
      <c r="E15" s="13" t="s">
        <v>20</v>
      </c>
      <c r="F15" s="9">
        <v>23737.46</v>
      </c>
      <c r="G15" s="9">
        <v>19720.42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2510935.12</v>
      </c>
      <c r="G16" s="9">
        <v>2050276.39</v>
      </c>
    </row>
    <row r="17" spans="2:7" ht="12.75">
      <c r="B17" s="10" t="s">
        <v>23</v>
      </c>
      <c r="C17" s="9">
        <f>SUM(C18:C24)</f>
        <v>7741424.990000001</v>
      </c>
      <c r="D17" s="9">
        <f>SUM(D18:D24)</f>
        <v>7033927.92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129012.5</v>
      </c>
      <c r="G18" s="9">
        <v>121231.63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7256014.36</v>
      </c>
      <c r="D20" s="9">
        <v>6987139.47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479065.65</v>
      </c>
      <c r="D23" s="9">
        <v>38800</v>
      </c>
      <c r="E23" s="11" t="s">
        <v>36</v>
      </c>
      <c r="F23" s="9">
        <f>SUM(F24:F25)</f>
        <v>383183.1</v>
      </c>
      <c r="G23" s="9">
        <f>SUM(G24:G25)</f>
        <v>63863.85</v>
      </c>
    </row>
    <row r="24" spans="2:7" ht="12.75">
      <c r="B24" s="12" t="s">
        <v>37</v>
      </c>
      <c r="C24" s="9">
        <v>6345.04</v>
      </c>
      <c r="D24" s="9">
        <v>7988.51</v>
      </c>
      <c r="E24" s="13" t="s">
        <v>38</v>
      </c>
      <c r="F24" s="9">
        <v>383183.1</v>
      </c>
      <c r="G24" s="9">
        <v>63863.85</v>
      </c>
    </row>
    <row r="25" spans="2:7" ht="12.75">
      <c r="B25" s="10" t="s">
        <v>39</v>
      </c>
      <c r="C25" s="9">
        <f>SUM(C26:C30)</f>
        <v>656022.3</v>
      </c>
      <c r="D25" s="9">
        <f>SUM(D26:D30)</f>
        <v>2918124.82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636022.3</v>
      </c>
      <c r="D29" s="9">
        <v>2898124.82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-3338.88</v>
      </c>
      <c r="G38" s="9">
        <f>SUM(G39:G41)</f>
        <v>78109.46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-3338.88</v>
      </c>
      <c r="G41" s="9">
        <v>78109.46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9949288.52</v>
      </c>
      <c r="G42" s="9">
        <f>SUM(G43:G45)</f>
        <v>9873078.04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9949288.52</v>
      </c>
      <c r="G45" s="9">
        <v>9873078.04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39286422.26</v>
      </c>
      <c r="D47" s="9">
        <f>D9+D17+D25+D31+D37+D38+D41</f>
        <v>23046782.33</v>
      </c>
      <c r="E47" s="8" t="s">
        <v>82</v>
      </c>
      <c r="F47" s="9">
        <f>F9+F19+F23+F26+F27+F31+F38+F42</f>
        <v>14016416.08</v>
      </c>
      <c r="G47" s="9">
        <f>G9+G19+G23+G26+G27+G31+G38+G42</f>
        <v>22982832.72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299509745.07</v>
      </c>
      <c r="D52" s="9">
        <v>299509745.07</v>
      </c>
      <c r="E52" s="11" t="s">
        <v>90</v>
      </c>
      <c r="F52" s="9">
        <v>1979778.92</v>
      </c>
      <c r="G52" s="9">
        <v>2746145.12</v>
      </c>
    </row>
    <row r="53" spans="2:7" ht="12.75">
      <c r="B53" s="10" t="s">
        <v>91</v>
      </c>
      <c r="C53" s="9">
        <v>31353108.5</v>
      </c>
      <c r="D53" s="9">
        <v>30671595.39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77308.78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1979778.92</v>
      </c>
      <c r="G57" s="9">
        <f>SUM(G50:G55)</f>
        <v>2746145.12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15996195</v>
      </c>
      <c r="G59" s="9">
        <f>G47+G57</f>
        <v>25728977.84</v>
      </c>
    </row>
    <row r="60" spans="2:7" ht="25.5">
      <c r="B60" s="6" t="s">
        <v>102</v>
      </c>
      <c r="C60" s="9">
        <f>SUM(C50:C58)</f>
        <v>332679377.34</v>
      </c>
      <c r="D60" s="9">
        <f>SUM(D50:D58)</f>
        <v>331991895.45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371965799.59999996</v>
      </c>
      <c r="D62" s="9">
        <f>D47+D60</f>
        <v>355038677.78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355969604.6</v>
      </c>
      <c r="G68" s="9">
        <f>SUM(G69:G73)</f>
        <v>329047584.94</v>
      </c>
    </row>
    <row r="69" spans="2:7" ht="12.75">
      <c r="B69" s="10"/>
      <c r="C69" s="9"/>
      <c r="D69" s="9"/>
      <c r="E69" s="11" t="s">
        <v>110</v>
      </c>
      <c r="F69" s="9">
        <v>29166858.04</v>
      </c>
      <c r="G69" s="9">
        <v>31810247.67</v>
      </c>
    </row>
    <row r="70" spans="2:7" ht="12.75">
      <c r="B70" s="10"/>
      <c r="C70" s="9"/>
      <c r="D70" s="9"/>
      <c r="E70" s="11" t="s">
        <v>111</v>
      </c>
      <c r="F70" s="9">
        <v>326802746.56</v>
      </c>
      <c r="G70" s="9">
        <v>297237337.27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355969604.6</v>
      </c>
      <c r="G79" s="9">
        <f>G63+G68+G75</f>
        <v>329047584.94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371965799.6</v>
      </c>
      <c r="G81" s="9">
        <f>G59+G79</f>
        <v>354776562.78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2016-12-20T19:33:34Z</cp:lastPrinted>
  <dcterms:created xsi:type="dcterms:W3CDTF">2016-10-11T18:36:49Z</dcterms:created>
  <dcterms:modified xsi:type="dcterms:W3CDTF">2023-02-07T16:47:09Z</dcterms:modified>
  <cp:category/>
  <cp:version/>
  <cp:contentType/>
  <cp:contentStatus/>
</cp:coreProperties>
</file>